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<sst xmlns="http://schemas.openxmlformats.org/spreadsheetml/2006/main" count="38" uniqueCount="38">
  <si>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</si>
  <si>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ICG231</t>
  </si>
  <si>
    <t xml:space="preserve">U</t>
  </si>
  <si>
    <t xml:space="preserve">Caldera a gas, domèstica, de condensació, mural, per a calefacció.</t>
  </si>
  <si>
    <r>
      <rPr>
        <sz val="8.25"/>
        <color rgb="FF000000"/>
        <rFont val="Arial"/>
        <family val="2"/>
      </rPr>
      <t xml:space="preserve">Caldera mural, de condensació, model VM 486/5-5 (H-ES) ecoTEC plus "VAILLANT", potència útil de 7,8 a 44 kW (80/60°C), potència per a l'interacumulador d'A.C.S. 44,1 kW, dimensions 720x440x405 mm, amb cremador modulant de gas natural, eficiència energètica classe A, amb bomba de circulació d'alta eficiència, bescanviador d'acer inoxidable, sistema ADS de diagnòstic amb pantalla retroil·luminada, sistema AKS (Aqua Kondens System) d'aprofitament de l'energia de condensació per produir aigua calenta mitjançant interacumulador, sistema intel·ligent d'acumulació AIS, placa de connexions, conducte per a evacuació de fums i sonda per l'acumulador d'A.C.S., claus de tall, aïllament tèrmic per a les claus de tall. Totalment muntada, connexionada i provada.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</si>
  <si>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</si>
  <si>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</si>
  <si>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</si>
  <si>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</si>
  <si>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</si>
  <si>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</si>
  <si>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</si>
  <si>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mt38vai035b</t>
  </si>
  <si>
    <t xml:space="preserve">U</t>
  </si>
  <si>
    <t xml:space="preserve">Caldera mural, de condensació, model VM 486/5-5 (H-ES) ecoTEC plus "VAILLANT", potència útil de 7,8 a 44 kW (80/60°C), potència per a l'interacumulador d'A.C.S. 44,1 kW, dimensions 720x440x405 mm, amb cremador modulant de gas natural, eficiència energètica classe A, amb bomba de circulació d'alta eficiència, bescanviador d'acer inoxidable, sistema ADS de diagnòstic amb pantalla retroil·luminada, sistema AKS (Aqua Kondens System) d'aprofitament de l'energia de condensació per produir aigua calenta mitjançant interacumulador, sistema intel·ligent d'acumulació AIS, placa de connexions, conducte per a evacuació de fums i sonda per l'acumulador d'A.C.S.</t>
  </si>
  <si>
    <t xml:space="preserve">mt38vai504a</t>
  </si>
  <si>
    <t xml:space="preserve">U</t>
  </si>
  <si>
    <t xml:space="preserve">Claus de tall, "VAILLANT".</t>
  </si>
  <si>
    <t xml:space="preserve">mt38vai505a</t>
  </si>
  <si>
    <t xml:space="preserve">U</t>
  </si>
  <si>
    <t xml:space="preserve">Aïllament tèrmic per a les claus de tall, "VAILLANT".</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</si>
  <si>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</si>
  <si>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</si>
  <si>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</si>
  <si>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</si>
  <si>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</si>
  <si>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</si>
  <si>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</si>
  <si>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</si>
  <si>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</si>
  <si>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</si>
  <si>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</si>
  <si>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</si>
  <si>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</si>
  <si>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</si>
  <si>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</si>
  <si>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3.985,54€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</si>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</sst>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0.85"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3665</v>
      </c>
      <c r="H10" s="12">
        <f ca="1">ROUND(INDIRECT(ADDRESS(ROW()+(0), COLUMN()+(-2), 1))*INDIRECT(ADDRESS(ROW()+(0), COLUMN()+(-1), 1)), 2)</f>
        <v>3665</v>
      </c>
    </row>
    <row r="11" spans="1:8" ht="13.50" thickBot="1" customHeight="1">
      <c r="A11" s="1" t="s">
        <v>15</v>
      </c>
      <c r="B11" s="1"/>
      <c r="C11" s="1"/>
      <c r="D11" s="10" t="s">
        <v>16</v>
      </c>
      <c r="E11" s="1" t="s">
        <v>17</v>
      </c>
      <c r="F11" s="11">
        <v>1</v>
      </c>
      <c r="G11" s="12">
        <v>210</v>
      </c>
      <c r="H11" s="12">
        <f ca="1">ROUND(INDIRECT(ADDRESS(ROW()+(0), COLUMN()+(-2), 1))*INDIRECT(ADDRESS(ROW()+(0), COLUMN()+(-1), 1)), 2)</f>
        <v>210</v>
      </c>
    </row>
    <row r="12" spans="1:8" ht="13.50" thickBot="1" customHeight="1">
      <c r="A12" s="1" t="s">
        <v>18</v>
      </c>
      <c r="B12" s="1"/>
      <c r="C12" s="1"/>
      <c r="D12" s="10" t="s">
        <v>19</v>
      </c>
      <c r="E12" s="1" t="s">
        <v>20</v>
      </c>
      <c r="F12" s="11">
        <v>1</v>
      </c>
      <c r="G12" s="12">
        <v>40</v>
      </c>
      <c r="H12" s="12">
        <f ca="1">ROUND(INDIRECT(ADDRESS(ROW()+(0), COLUMN()+(-2), 1))*INDIRECT(ADDRESS(ROW()+(0), COLUMN()+(-1), 1)), 2)</f>
        <v>40</v>
      </c>
    </row>
    <row r="13" spans="1:8" ht="13.50" thickBot="1" customHeight="1">
      <c r="A13" s="1" t="s">
        <v>21</v>
      </c>
      <c r="B13" s="1"/>
      <c r="C13" s="1"/>
      <c r="D13" s="10" t="s">
        <v>22</v>
      </c>
      <c r="E13" s="1" t="s">
        <v>23</v>
      </c>
      <c r="F13" s="13">
        <v>1</v>
      </c>
      <c r="G13" s="14">
        <v>1.68</v>
      </c>
      <c r="H13" s="14">
        <f ca="1">ROUND(INDIRECT(ADDRESS(ROW()+(0), COLUMN()+(-2), 1))*INDIRECT(ADDRESS(ROW()+(0), COLUMN()+(-1), 1)), 2)</f>
        <v>1.68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3916.68</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3.597</v>
      </c>
      <c r="G16" s="12">
        <v>29.34</v>
      </c>
      <c r="H16" s="12">
        <f ca="1">ROUND(INDIRECT(ADDRESS(ROW()+(0), COLUMN()+(-2), 1))*INDIRECT(ADDRESS(ROW()+(0), COLUMN()+(-1), 1)), 2)</f>
        <v>105.54</v>
      </c>
    </row>
    <row r="17" spans="1:8" ht="13.50" thickBot="1" customHeight="1">
      <c r="A17" s="1" t="s">
        <v>29</v>
      </c>
      <c r="B17" s="1"/>
      <c r="C17" s="1"/>
      <c r="D17" s="10" t="s">
        <v>30</v>
      </c>
      <c r="E17" s="1" t="s">
        <v>31</v>
      </c>
      <c r="F17" s="13">
        <v>3.597</v>
      </c>
      <c r="G17" s="14">
        <v>25.25</v>
      </c>
      <c r="H17" s="14">
        <f ca="1">ROUND(INDIRECT(ADDRESS(ROW()+(0), COLUMN()+(-2), 1))*INDIRECT(ADDRESS(ROW()+(0), COLUMN()+(-1), 1)), 2)</f>
        <v>90.82</v>
      </c>
    </row>
    <row r="18" spans="1:8" ht="13.50" thickBot="1" customHeight="1">
      <c r="A18" s="15"/>
      <c r="B18" s="15"/>
      <c r="C18" s="15"/>
      <c r="D18" s="15"/>
      <c r="E18" s="15"/>
      <c r="F18" s="9" t="s">
        <v>32</v>
      </c>
      <c r="G18" s="9"/>
      <c r="H18" s="17">
        <f ca="1">ROUND(SUM(INDIRECT(ADDRESS(ROW()+(-1), COLUMN()+(0), 1)),INDIRECT(ADDRESS(ROW()+(-2), COLUMN()+(0), 1))), 2)</f>
        <v>196.36</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4113.04</v>
      </c>
      <c r="H20" s="14">
        <f ca="1">ROUND(INDIRECT(ADDRESS(ROW()+(0), COLUMN()+(-2), 1))*INDIRECT(ADDRESS(ROW()+(0), COLUMN()+(-1), 1))/100, 2)</f>
        <v>82.26</v>
      </c>
    </row>
    <row r="21" spans="1:8" ht="13.50" thickBot="1" customHeight="1">
      <c r="A21" s="21" t="s">
        <v>36</v>
      </c>
      <c r="B21" s="21"/>
      <c r="C21" s="21"/>
      <c r="D21" s="22"/>
      <c r="E21" s="23"/>
      <c r="F21" s="24" t="s">
        <v>37</v>
      </c>
      <c r="G21" s="25"/>
      <c r="H21" s="26">
        <f ca="1">ROUND(SUM(INDIRECT(ADDRESS(ROW()+(-1), COLUMN()+(0), 1)),INDIRECT(ADDRESS(ROW()+(-3), COLUMN()+(0), 1)),INDIRECT(ADDRESS(ROW()+(-7), COLUMN()+(0), 1))), 2)</f>
        <v>4195.3</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