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<sst xmlns="http://schemas.openxmlformats.org/spreadsheetml/2006/main" count="38" uniqueCount="38">
  <si>
    <t xml:space="preserve"/>
  </si>
  <si>
    <t xml:space="preserve">ICS060</t>
  </si>
  <si>
    <t xml:space="preserve">U</t>
  </si>
  <si>
    <t xml:space="preserve">Acumulador per a A.C.S.</t>
  </si>
  <si>
    <r>
      <rPr>
        <sz val="8.25"/>
        <color rgb="FF000000"/>
        <rFont val="Arial"/>
        <family val="2"/>
      </rPr>
      <t xml:space="preserve">Acumulador d'acer vitrificat, 5000 l, model uniSTOR VIH 5000 "VAILLANT", de terra, altura 2750 mm, diàmetre 1910 mm, aïllament d'escuma rígida de poliuretà injectat en motllo, lliure de CFC, de 80 mm d'espessor, boca lateral DN 400 i protecció catòdica, folre embuatat, per ús interior. Inclús vàlvules de tall, elements de muntatge i accessoris necessaris per al seu correcte funcionament.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</si>
  <si>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</si>
  <si>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</si>
  <si>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</si>
  <si>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</si>
  <si>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</si>
  <si>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</si>
  <si>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</si>
  <si>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mt38vai100h</t>
  </si>
  <si>
    <t xml:space="preserve">U</t>
  </si>
  <si>
    <t xml:space="preserve">Acumulador d'acer vitrificat, 5000 l, model uniSTOR VIH 5000 "VAILLANT", de terra, altura 2750 mm, diàmetre 1910 mm, aïllament d'escuma rígida de poliuretà injectat en motllo, lliure de CFC, de 80 mm d'espessor, boca lateral DN 400 i protecció catòdica.</t>
  </si>
  <si>
    <t xml:space="preserve">mt38vai530g</t>
  </si>
  <si>
    <t xml:space="preserve">U</t>
  </si>
  <si>
    <t xml:space="preserve">Folre embuatat, per ús interior, "VAILLANT", per a acumulador uniSTOR de 5000 litres.</t>
  </si>
  <si>
    <t xml:space="preserve">mt37sve010e</t>
  </si>
  <si>
    <t xml:space="preserve">U</t>
  </si>
  <si>
    <t xml:space="preserve">Vàlvula d'esfera de llautó niquelat per roscar de 1 1/4".</t>
  </si>
  <si>
    <t xml:space="preserve">mt38www011</t>
  </si>
  <si>
    <t xml:space="preserve">U</t>
  </si>
  <si>
    <t xml:space="preserve">Material auxiliar per a instal·lacions d'A.C.S.</t>
  </si>
  <si>
    <t xml:space="preserve">Subtotal materials:</t>
  </si>
  <si>
    <t xml:space="preserve">Mà d'obra</t>
  </si>
  <si>
    <t xml:space="preserve">mo004</t>
  </si>
  <si>
    <t xml:space="preserve">h</t>
  </si>
  <si>
    <t xml:space="preserve">Oficial 1ª calefactor.</t>
  </si>
  <si>
    <t xml:space="preserve">mo103</t>
  </si>
  <si>
    <t xml:space="preserve">h</t>
  </si>
  <si>
    <t xml:space="preserve">Ajudant calefactor.</t>
  </si>
  <si>
    <t xml:space="preserve">Subtotal mà d'obra:</t>
  </si>
  <si>
    <t xml:space="preserve">Costos directes complementaris</t>
  </si>
  <si>
    <t xml:space="preserve">%</t>
  </si>
  <si>
    <t xml:space="preserve">Costos directes complementaris</t>
  </si>
  <si>
    <t xml:space="preserve">Cost de manteniment decennal: 2.979,48€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</si>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</sst>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6.63" customWidth="1"/>
    <col min="5" max="5" width="71.74" customWidth="1"/>
    <col min="6" max="6" width="11.5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12680</v>
      </c>
      <c r="H10" s="12">
        <f ca="1">ROUND(INDIRECT(ADDRESS(ROW()+(0), COLUMN()+(-2), 1))*INDIRECT(ADDRESS(ROW()+(0), COLUMN()+(-1), 1)), 2)</f>
        <v>12680</v>
      </c>
    </row>
    <row r="11" spans="1:8" ht="24.00" thickBot="1" customHeight="1">
      <c r="A11" s="1" t="s">
        <v>15</v>
      </c>
      <c r="B11" s="1"/>
      <c r="C11" s="1"/>
      <c r="D11" s="10" t="s">
        <v>16</v>
      </c>
      <c r="E11" s="1" t="s">
        <v>17</v>
      </c>
      <c r="F11" s="11">
        <v>1</v>
      </c>
      <c r="G11" s="12">
        <v>1005</v>
      </c>
      <c r="H11" s="12">
        <f ca="1">ROUND(INDIRECT(ADDRESS(ROW()+(0), COLUMN()+(-2), 1))*INDIRECT(ADDRESS(ROW()+(0), COLUMN()+(-1), 1)), 2)</f>
        <v>1005</v>
      </c>
    </row>
    <row r="12" spans="1:8" ht="13.50" thickBot="1" customHeight="1">
      <c r="A12" s="1" t="s">
        <v>18</v>
      </c>
      <c r="B12" s="1"/>
      <c r="C12" s="1"/>
      <c r="D12" s="10" t="s">
        <v>19</v>
      </c>
      <c r="E12" s="1" t="s">
        <v>20</v>
      </c>
      <c r="F12" s="11">
        <v>2</v>
      </c>
      <c r="G12" s="12">
        <v>16.78</v>
      </c>
      <c r="H12" s="12">
        <f ca="1">ROUND(INDIRECT(ADDRESS(ROW()+(0), COLUMN()+(-2), 1))*INDIRECT(ADDRESS(ROW()+(0), COLUMN()+(-1), 1)), 2)</f>
        <v>33.56</v>
      </c>
    </row>
    <row r="13" spans="1:8" ht="13.50" thickBot="1" customHeight="1">
      <c r="A13" s="1" t="s">
        <v>21</v>
      </c>
      <c r="B13" s="1"/>
      <c r="C13" s="1"/>
      <c r="D13" s="10" t="s">
        <v>22</v>
      </c>
      <c r="E13" s="1" t="s">
        <v>23</v>
      </c>
      <c r="F13" s="13">
        <v>1</v>
      </c>
      <c r="G13" s="14">
        <v>1.45</v>
      </c>
      <c r="H13" s="14">
        <f ca="1">ROUND(INDIRECT(ADDRESS(ROW()+(0), COLUMN()+(-2), 1))*INDIRECT(ADDRESS(ROW()+(0), COLUMN()+(-1), 1)), 2)</f>
        <v>1.45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13720</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3.477</v>
      </c>
      <c r="G16" s="12">
        <v>29.34</v>
      </c>
      <c r="H16" s="12">
        <f ca="1">ROUND(INDIRECT(ADDRESS(ROW()+(0), COLUMN()+(-2), 1))*INDIRECT(ADDRESS(ROW()+(0), COLUMN()+(-1), 1)), 2)</f>
        <v>102.02</v>
      </c>
    </row>
    <row r="17" spans="1:8" ht="13.50" thickBot="1" customHeight="1">
      <c r="A17" s="1" t="s">
        <v>29</v>
      </c>
      <c r="B17" s="1"/>
      <c r="C17" s="1"/>
      <c r="D17" s="10" t="s">
        <v>30</v>
      </c>
      <c r="E17" s="1" t="s">
        <v>31</v>
      </c>
      <c r="F17" s="13">
        <v>3.477</v>
      </c>
      <c r="G17" s="14">
        <v>25.25</v>
      </c>
      <c r="H17" s="14">
        <f ca="1">ROUND(INDIRECT(ADDRESS(ROW()+(0), COLUMN()+(-2), 1))*INDIRECT(ADDRESS(ROW()+(0), COLUMN()+(-1), 1)), 2)</f>
        <v>87.79</v>
      </c>
    </row>
    <row r="18" spans="1:8" ht="13.50" thickBot="1" customHeight="1">
      <c r="A18" s="15"/>
      <c r="B18" s="15"/>
      <c r="C18" s="15"/>
      <c r="D18" s="15"/>
      <c r="E18" s="15"/>
      <c r="F18" s="9" t="s">
        <v>32</v>
      </c>
      <c r="G18" s="9"/>
      <c r="H18" s="17">
        <f ca="1">ROUND(SUM(INDIRECT(ADDRESS(ROW()+(-1), COLUMN()+(0), 1)),INDIRECT(ADDRESS(ROW()+(-2), COLUMN()+(0), 1))), 2)</f>
        <v>189.81</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2</v>
      </c>
      <c r="G20" s="14">
        <f ca="1">ROUND(SUM(INDIRECT(ADDRESS(ROW()+(-2), COLUMN()+(1), 1)),INDIRECT(ADDRESS(ROW()+(-6), COLUMN()+(1), 1))), 2)</f>
        <v>13909.8</v>
      </c>
      <c r="H20" s="14">
        <f ca="1">ROUND(INDIRECT(ADDRESS(ROW()+(0), COLUMN()+(-2), 1))*INDIRECT(ADDRESS(ROW()+(0), COLUMN()+(-1), 1))/100, 2)</f>
        <v>278.2</v>
      </c>
    </row>
    <row r="21" spans="1:8" ht="13.50" thickBot="1" customHeight="1">
      <c r="A21" s="21" t="s">
        <v>36</v>
      </c>
      <c r="B21" s="21"/>
      <c r="C21" s="21"/>
      <c r="D21" s="22"/>
      <c r="E21" s="23"/>
      <c r="F21" s="24" t="s">
        <v>37</v>
      </c>
      <c r="G21" s="25"/>
      <c r="H21" s="26">
        <f ca="1">ROUND(SUM(INDIRECT(ADDRESS(ROW()+(-1), COLUMN()+(0), 1)),INDIRECT(ADDRESS(ROW()+(-3), COLUMN()+(0), 1)),INDIRECT(ADDRESS(ROW()+(-7), COLUMN()+(0), 1))), 2)</f>
        <v>14188</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